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fs\Docx\ИНВЕСТИЦИОННЫЕ ПРОЕКТЫ\!ОДНО ОКНО\2. Отчетность_ОО\Отчет ОО за 1 полугодие 2024\"/>
    </mc:Choice>
  </mc:AlternateContent>
  <xr:revisionPtr revIDLastSave="0" documentId="8_{E14ACAC6-F717-4403-B4D4-7234D2DB46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отчета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H36" i="1"/>
  <c r="I36" i="1"/>
  <c r="J36" i="1"/>
  <c r="E36" i="1"/>
  <c r="I38" i="1" l="1"/>
  <c r="J38" i="1"/>
  <c r="E38" i="1"/>
  <c r="F38" i="1"/>
  <c r="G38" i="1"/>
  <c r="H38" i="1"/>
  <c r="H39" i="1" l="1"/>
  <c r="I39" i="1"/>
  <c r="F39" i="1"/>
  <c r="J39" i="1"/>
  <c r="G39" i="1"/>
  <c r="E39" i="1"/>
</calcChain>
</file>

<file path=xl/sharedStrings.xml><?xml version="1.0" encoding="utf-8"?>
<sst xmlns="http://schemas.openxmlformats.org/spreadsheetml/2006/main" count="152" uniqueCount="99">
  <si>
    <t>Наименование проекта</t>
  </si>
  <si>
    <t>№ п/п</t>
  </si>
  <si>
    <t>субсидия</t>
  </si>
  <si>
    <t>грант</t>
  </si>
  <si>
    <t xml:space="preserve">Оказанные меры государственной поддержки в отчетном периоде </t>
  </si>
  <si>
    <t>иное</t>
  </si>
  <si>
    <t>Примечание</t>
  </si>
  <si>
    <t>Нефинансовая (ед.)</t>
  </si>
  <si>
    <t>Инвестор</t>
  </si>
  <si>
    <t xml:space="preserve">количество выездов на земельные участки </t>
  </si>
  <si>
    <t xml:space="preserve"> в отчетном периоде</t>
  </si>
  <si>
    <t>в том числе:</t>
  </si>
  <si>
    <t>Количество созданных рабочих мест  (ед.)</t>
  </si>
  <si>
    <t>Фактический объем осуществленных инвестиций (млн.руб)</t>
  </si>
  <si>
    <t xml:space="preserve">в отчетном периоде </t>
  </si>
  <si>
    <t>Бюджетный эффект  (млн.руб)</t>
  </si>
  <si>
    <t>в отчетном периоде</t>
  </si>
  <si>
    <t>иное (встречи, переговоры)</t>
  </si>
  <si>
    <t>*</t>
  </si>
  <si>
    <t>всего*</t>
  </si>
  <si>
    <t>Иная инфомация</t>
  </si>
  <si>
    <t xml:space="preserve"> с момента начала реализации проекта (нарастающим итогом)</t>
  </si>
  <si>
    <t>Создание индустриального парка в г. Сургуте</t>
  </si>
  <si>
    <t>Создание промышленного технопарка в г.Нягани</t>
  </si>
  <si>
    <t>Создание индустриального парка в г. Нижневартовске</t>
  </si>
  <si>
    <t>Создание производства высокотехнологичного оборудования "Перфобур"</t>
  </si>
  <si>
    <t>Производство насосных установок для ГРП</t>
  </si>
  <si>
    <t>Югорский логистический комплекс</t>
  </si>
  <si>
    <t>Индустриальный парк - Югра</t>
  </si>
  <si>
    <t>ООО "Промышленный технопарк "СИНЕРГИЯ"</t>
  </si>
  <si>
    <t>ООО "Перфобур Сервис"</t>
  </si>
  <si>
    <t>ООО "Эпик 380"</t>
  </si>
  <si>
    <t>ООО "Югорская логистическая компания"</t>
  </si>
  <si>
    <t>ООО "УК "Индустриальный парк - Югра"</t>
  </si>
  <si>
    <t>Итого:</t>
  </si>
  <si>
    <t>ИП Ибрагимов Рашад Муслим оглы</t>
  </si>
  <si>
    <t>Расширение производства хлебопекарни "Колос"</t>
  </si>
  <si>
    <t>ИП Бриер А.Р.</t>
  </si>
  <si>
    <t>Куратор</t>
  </si>
  <si>
    <t>Администрация Нижневартовска</t>
  </si>
  <si>
    <t>ООО "Тайга"</t>
  </si>
  <si>
    <t>Итого</t>
  </si>
  <si>
    <t>Фонд развития Югры</t>
  </si>
  <si>
    <t xml:space="preserve">Фонд развития Югры 
</t>
  </si>
  <si>
    <t xml:space="preserve">Фонд развития Югры </t>
  </si>
  <si>
    <t>Организация производства по утилизации изношенных автомобильных шин</t>
  </si>
  <si>
    <t>ООО "Хит Утилизация"</t>
  </si>
  <si>
    <t>Строительство ТК "Станция"</t>
  </si>
  <si>
    <t>ООО "Пилипака и Компания"</t>
  </si>
  <si>
    <t>АО "СНПХ"</t>
  </si>
  <si>
    <t>заем</t>
  </si>
  <si>
    <t>ООО "СМК"</t>
  </si>
  <si>
    <t>Создание производственного комплекса по выпуску фасонного проката мощностью 100 тыс. тонн в год</t>
  </si>
  <si>
    <t>Финансовая (млн.руб.)</t>
  </si>
  <si>
    <t>ООО "Вторчермет"</t>
  </si>
  <si>
    <t xml:space="preserve"> Консультации посредством телефонных звонков и обращений по электронной почте</t>
  </si>
  <si>
    <t>Проект временно не реализуется</t>
  </si>
  <si>
    <t>Проект по созданию индустриального парка временно не реализуется</t>
  </si>
  <si>
    <t>Общий итог</t>
  </si>
  <si>
    <t>Завод по производству CLT панелей</t>
  </si>
  <si>
    <t>ООО ТЛД "Экспо"</t>
  </si>
  <si>
    <t>Прединвестиционная стадия</t>
  </si>
  <si>
    <t>ООО "УК "ПТ "СИРИУС Б"</t>
  </si>
  <si>
    <t>Строительство метановой АГНКС</t>
  </si>
  <si>
    <t>Племенной репродуктор II порядка в Нефтеюганском районе Ханты-Мансийского автономного округа – Югра</t>
  </si>
  <si>
    <t>Производства БАС на территории Ханты-Мансийского автономного округа - Югры</t>
  </si>
  <si>
    <t>Строительство 1-й очереди производства угля древесного высокоэнергетического</t>
  </si>
  <si>
    <t xml:space="preserve">Модернизация участка лесопиления
 </t>
  </si>
  <si>
    <t>ООО «Сибнефтехимтрейд»</t>
  </si>
  <si>
    <t>ООО "Агропродукт"</t>
  </si>
  <si>
    <t>ООО "Нирта Технолоджи"</t>
  </si>
  <si>
    <t>ООО "Сибирский биоуголь"</t>
  </si>
  <si>
    <t xml:space="preserve">ООО "Техлес Нефтесервис"
</t>
  </si>
  <si>
    <t xml:space="preserve">Заключен договор займа на сумму 120 млн. рублей, 341/23 от 22.12.2023 финансирование на 2024 г.
</t>
  </si>
  <si>
    <t>Отчет участников Регламента сопровождения инвестиционных проектов в Ханты-Мансийском автономном округе - Югре  за 1 плугодие 2024 года (на 01.07.2024)</t>
  </si>
  <si>
    <t>Создание завода  по переработке лома, трубной продукции и высокотехнологичному производству широкого спектра металлоизделий на территории особой экономической зоны г. Нягань</t>
  </si>
  <si>
    <t>Строительство объектов промышленной инфраструктуры</t>
  </si>
  <si>
    <t>Центр туризма и отдыха в городе Сургут</t>
  </si>
  <si>
    <t>Создание комплекса по лесопилению в Сургутском районе</t>
  </si>
  <si>
    <t>Создание промышленного предприятия по производству смазывающей добавки, технических масел и прочих неопасных химических реагентов для применения в области ТЭК</t>
  </si>
  <si>
    <t>Строительство малотоннажного комплекса по сжижению газа</t>
  </si>
  <si>
    <t>Создание и развитие промышленного технопарка на территории города Сургута ( Производство нетканых материалов (спандбонд, мельтблаун) для медицины)</t>
  </si>
  <si>
    <t>Центр размножения растений севера 
(саженцы, ягода, овощи)</t>
  </si>
  <si>
    <t>Крупно-узловая сборка бурового оборудования</t>
  </si>
  <si>
    <t>Модернизация лесозаготовительного комплекса предприятия, запуск новой линии производства, укрупнение сырьевой баз</t>
  </si>
  <si>
    <t>Строительство комплекса по металлообработке</t>
  </si>
  <si>
    <t>Создание завода по производству и переработке пищевой продукции с использованием современных технологий</t>
  </si>
  <si>
    <t>ООО «ОПТОСТАР-ЛОГИСТИК»</t>
  </si>
  <si>
    <t>ООО "БНС"</t>
  </si>
  <si>
    <t>ООО «СФК Сургутгазстрой»</t>
  </si>
  <si>
    <t>ООО "ПромЛес"</t>
  </si>
  <si>
    <t>ООО "Солида-Ойл"</t>
  </si>
  <si>
    <t>ООО "Евразия СПГ"</t>
  </si>
  <si>
    <t xml:space="preserve">КФХ Мельников Сергей Васильевич </t>
  </si>
  <si>
    <t>ООО "Региональные грузоперевозки</t>
  </si>
  <si>
    <t>ООО "ТенарисСеверсталь"</t>
  </si>
  <si>
    <t>В связи с поисками подходящего оборудования, график реализации проекта сдинулся. Плановая подготовка
проекта к контрактации оборудования в сентябре-октябре 2024 года</t>
  </si>
  <si>
    <t>Осуществляется поиск подходящего земельного участка.</t>
  </si>
  <si>
    <t>Консультации посредством телефонных звонков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</si>
</sst>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PT Astra Serif"/>
      <family val="1"/>
      <charset val="204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0" xfId="0" applyFont="1" applyFill="1" applyAlignment="1">
      <alignment horizontal="right"/>
    </xf>
    <xf numFmtId="0" fontId="4" fillId="2" borderId="0" xfId="0" applyFont="1" applyFill="1"/>
    <xf numFmtId="0" fontId="0" fillId="2" borderId="0" xfId="0" applyFill="1" applyAlignment="1">
      <alignment horizontal="right"/>
    </xf>
    <xf numFmtId="1" fontId="3" fillId="2" borderId="0" xfId="0" applyNumberFormat="1" applyFont="1" applyFill="1"/>
    <xf numFmtId="2" fontId="3" fillId="2" borderId="0" xfId="0" applyNumberFormat="1" applyFont="1" applyFill="1"/>
    <xf numFmtId="2" fontId="0" fillId="2" borderId="0" xfId="0" applyNumberFormat="1" applyFill="1"/>
    <xf numFmtId="0" fontId="5" fillId="2" borderId="0" xfId="0" applyFont="1" applyFill="1"/>
    <xf numFmtId="1" fontId="0" fillId="2" borderId="0" xfId="0" applyNumberFormat="1" applyFill="1"/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7" fillId="3" borderId="1" xfId="0" applyFont="1" applyFill="1" applyBorder="1"/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/>
    </xf>
    <xf numFmtId="164" fontId="17" fillId="3" borderId="1" xfId="0" applyNumberFormat="1" applyFont="1" applyFill="1" applyBorder="1"/>
    <xf numFmtId="164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/>
    <xf numFmtId="0" fontId="8" fillId="0" borderId="1" xfId="0" applyFont="1" applyBorder="1" applyAlignment="1">
      <alignment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5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46"/>
  <sheetViews>
    <sheetView tabSelected="1" zoomScale="75" zoomScaleNormal="75" workbookViewId="0">
      <pane ySplit="6" topLeftCell="A28" activePane="bottomLeft" state="frozen"/>
      <selection pane="bottomLeft" activeCell="K31" sqref="K31"/>
    </sheetView>
  </sheetViews>
  <sheetFormatPr defaultRowHeight="15" x14ac:dyDescent="0.25"/>
  <cols>
    <col min="1" max="1" width="6" style="12" customWidth="1"/>
    <col min="2" max="2" width="34.28515625" style="12" customWidth="1"/>
    <col min="3" max="3" width="28.140625" style="12" customWidth="1"/>
    <col min="4" max="4" width="29.140625" style="32" customWidth="1"/>
    <col min="5" max="5" width="11.85546875" style="12" customWidth="1"/>
    <col min="6" max="6" width="15.7109375" style="12" customWidth="1"/>
    <col min="7" max="7" width="14.28515625" style="12" customWidth="1"/>
    <col min="8" max="8" width="15" style="12" customWidth="1"/>
    <col min="9" max="9" width="11" style="12" customWidth="1"/>
    <col min="10" max="10" width="15.140625" style="12" customWidth="1"/>
    <col min="11" max="11" width="18" style="12" customWidth="1"/>
    <col min="12" max="12" width="11.28515625" style="12" customWidth="1"/>
    <col min="13" max="13" width="9.85546875" style="12" customWidth="1"/>
    <col min="14" max="15" width="10.7109375" style="12" customWidth="1"/>
    <col min="16" max="16" width="16.7109375" style="12" customWidth="1"/>
    <col min="17" max="17" width="39.85546875" style="12" customWidth="1"/>
    <col min="18" max="18" width="31.28515625" style="12" customWidth="1"/>
    <col min="19" max="16384" width="9.140625" style="12"/>
  </cols>
  <sheetData>
    <row r="2" spans="1:18" ht="15.75" x14ac:dyDescent="0.25">
      <c r="B2" s="70" t="s">
        <v>74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5.75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s="2" customFormat="1" ht="15.75" x14ac:dyDescent="0.25">
      <c r="A4" s="76" t="s">
        <v>1</v>
      </c>
      <c r="B4" s="77" t="s">
        <v>0</v>
      </c>
      <c r="C4" s="77" t="s">
        <v>8</v>
      </c>
      <c r="D4" s="82" t="s">
        <v>38</v>
      </c>
      <c r="E4" s="76" t="s">
        <v>12</v>
      </c>
      <c r="F4" s="76"/>
      <c r="G4" s="80" t="s">
        <v>13</v>
      </c>
      <c r="H4" s="81"/>
      <c r="I4" s="76" t="s">
        <v>15</v>
      </c>
      <c r="J4" s="76"/>
      <c r="K4" s="77" t="s">
        <v>20</v>
      </c>
      <c r="L4" s="71" t="s">
        <v>4</v>
      </c>
      <c r="M4" s="72"/>
      <c r="N4" s="72"/>
      <c r="O4" s="72"/>
      <c r="P4" s="72"/>
      <c r="Q4" s="73"/>
      <c r="R4" s="74" t="s">
        <v>6</v>
      </c>
    </row>
    <row r="5" spans="1:18" s="2" customFormat="1" ht="15.75" x14ac:dyDescent="0.25">
      <c r="A5" s="76"/>
      <c r="B5" s="78"/>
      <c r="C5" s="78"/>
      <c r="D5" s="83"/>
      <c r="E5" s="76" t="s">
        <v>19</v>
      </c>
      <c r="F5" s="5" t="s">
        <v>11</v>
      </c>
      <c r="G5" s="76" t="s">
        <v>19</v>
      </c>
      <c r="H5" s="5" t="s">
        <v>11</v>
      </c>
      <c r="I5" s="76" t="s">
        <v>19</v>
      </c>
      <c r="J5" s="5" t="s">
        <v>11</v>
      </c>
      <c r="K5" s="78"/>
      <c r="L5" s="71" t="s">
        <v>53</v>
      </c>
      <c r="M5" s="72"/>
      <c r="N5" s="72"/>
      <c r="O5" s="73"/>
      <c r="P5" s="71" t="s">
        <v>7</v>
      </c>
      <c r="Q5" s="73"/>
      <c r="R5" s="74"/>
    </row>
    <row r="6" spans="1:18" s="2" customFormat="1" ht="63" x14ac:dyDescent="0.25">
      <c r="A6" s="76"/>
      <c r="B6" s="79"/>
      <c r="C6" s="79"/>
      <c r="D6" s="84"/>
      <c r="E6" s="76"/>
      <c r="F6" s="5" t="s">
        <v>10</v>
      </c>
      <c r="G6" s="76"/>
      <c r="H6" s="13" t="s">
        <v>14</v>
      </c>
      <c r="I6" s="76"/>
      <c r="J6" s="5" t="s">
        <v>16</v>
      </c>
      <c r="K6" s="79"/>
      <c r="L6" s="10" t="s">
        <v>2</v>
      </c>
      <c r="M6" s="10" t="s">
        <v>3</v>
      </c>
      <c r="N6" s="10" t="s">
        <v>50</v>
      </c>
      <c r="O6" s="13" t="s">
        <v>5</v>
      </c>
      <c r="P6" s="10" t="s">
        <v>9</v>
      </c>
      <c r="Q6" s="14" t="s">
        <v>17</v>
      </c>
      <c r="R6" s="74"/>
    </row>
    <row r="7" spans="1:18" s="2" customFormat="1" ht="15.75" x14ac:dyDescent="0.25">
      <c r="A7" s="10">
        <v>1</v>
      </c>
      <c r="B7" s="10">
        <v>2</v>
      </c>
      <c r="C7" s="10">
        <v>3</v>
      </c>
      <c r="D7" s="15"/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</row>
    <row r="8" spans="1:18" s="52" customFormat="1" ht="110.25" x14ac:dyDescent="0.25">
      <c r="A8" s="49">
        <v>1</v>
      </c>
      <c r="B8" s="53" t="s">
        <v>75</v>
      </c>
      <c r="C8" s="35" t="s">
        <v>87</v>
      </c>
      <c r="D8" s="50" t="s">
        <v>43</v>
      </c>
      <c r="E8" s="56">
        <v>0</v>
      </c>
      <c r="F8" s="55">
        <v>0</v>
      </c>
      <c r="G8" s="48">
        <v>0</v>
      </c>
      <c r="H8" s="48">
        <v>0</v>
      </c>
      <c r="I8" s="48">
        <v>0</v>
      </c>
      <c r="J8" s="48">
        <v>0</v>
      </c>
      <c r="K8" s="35"/>
      <c r="L8" s="35"/>
      <c r="M8" s="35"/>
      <c r="N8" s="35"/>
      <c r="O8" s="35"/>
      <c r="P8" s="35"/>
      <c r="Q8" s="35" t="s">
        <v>55</v>
      </c>
      <c r="R8" s="35"/>
    </row>
    <row r="9" spans="1:18" s="52" customFormat="1" ht="47.25" x14ac:dyDescent="0.25">
      <c r="A9" s="49">
        <v>2</v>
      </c>
      <c r="B9" s="53" t="s">
        <v>76</v>
      </c>
      <c r="C9" s="35" t="s">
        <v>88</v>
      </c>
      <c r="D9" s="50" t="s">
        <v>43</v>
      </c>
      <c r="E9" s="55">
        <v>0</v>
      </c>
      <c r="F9" s="55">
        <v>0</v>
      </c>
      <c r="G9" s="48">
        <v>0</v>
      </c>
      <c r="H9" s="48">
        <v>0</v>
      </c>
      <c r="I9" s="48">
        <v>0</v>
      </c>
      <c r="J9" s="48">
        <v>0</v>
      </c>
      <c r="K9" s="35"/>
      <c r="L9" s="35"/>
      <c r="M9" s="35"/>
      <c r="N9" s="35"/>
      <c r="O9" s="57"/>
      <c r="P9" s="35"/>
      <c r="Q9" s="35" t="s">
        <v>55</v>
      </c>
      <c r="R9" s="35"/>
    </row>
    <row r="10" spans="1:18" s="52" customFormat="1" ht="47.25" x14ac:dyDescent="0.25">
      <c r="A10" s="49">
        <v>3</v>
      </c>
      <c r="B10" s="53" t="s">
        <v>77</v>
      </c>
      <c r="C10" s="35" t="s">
        <v>89</v>
      </c>
      <c r="D10" s="50" t="s">
        <v>44</v>
      </c>
      <c r="E10" s="54">
        <v>0</v>
      </c>
      <c r="F10" s="55">
        <v>0</v>
      </c>
      <c r="G10" s="48">
        <v>0</v>
      </c>
      <c r="H10" s="48">
        <v>0</v>
      </c>
      <c r="I10" s="48">
        <v>0</v>
      </c>
      <c r="J10" s="58">
        <v>0</v>
      </c>
      <c r="K10" s="35"/>
      <c r="L10" s="35"/>
      <c r="M10" s="35"/>
      <c r="N10" s="35"/>
      <c r="O10" s="35"/>
      <c r="P10" s="35"/>
      <c r="Q10" s="35" t="s">
        <v>55</v>
      </c>
      <c r="R10" s="35"/>
    </row>
    <row r="11" spans="1:18" s="52" customFormat="1" ht="47.25" x14ac:dyDescent="0.25">
      <c r="A11" s="49">
        <v>4</v>
      </c>
      <c r="B11" s="53" t="s">
        <v>78</v>
      </c>
      <c r="C11" s="35" t="s">
        <v>90</v>
      </c>
      <c r="D11" s="50" t="s">
        <v>44</v>
      </c>
      <c r="E11" s="56">
        <v>0</v>
      </c>
      <c r="F11" s="55">
        <v>0</v>
      </c>
      <c r="G11" s="48">
        <v>0</v>
      </c>
      <c r="H11" s="48">
        <v>0</v>
      </c>
      <c r="I11" s="48">
        <v>0</v>
      </c>
      <c r="J11" s="48">
        <v>0</v>
      </c>
      <c r="K11" s="35"/>
      <c r="L11" s="35"/>
      <c r="M11" s="35"/>
      <c r="N11" s="35"/>
      <c r="O11" s="35"/>
      <c r="P11" s="35"/>
      <c r="Q11" s="35" t="s">
        <v>55</v>
      </c>
      <c r="R11" s="35"/>
    </row>
    <row r="12" spans="1:18" s="52" customFormat="1" ht="110.25" x14ac:dyDescent="0.25">
      <c r="A12" s="49">
        <v>5</v>
      </c>
      <c r="B12" s="53" t="s">
        <v>79</v>
      </c>
      <c r="C12" s="51" t="s">
        <v>91</v>
      </c>
      <c r="D12" s="50" t="s">
        <v>44</v>
      </c>
      <c r="E12" s="59">
        <v>0</v>
      </c>
      <c r="F12" s="59">
        <v>0</v>
      </c>
      <c r="G12" s="60">
        <v>0</v>
      </c>
      <c r="H12" s="60">
        <v>0</v>
      </c>
      <c r="I12" s="61">
        <v>0</v>
      </c>
      <c r="J12" s="61">
        <v>0</v>
      </c>
      <c r="K12" s="35"/>
      <c r="L12" s="35"/>
      <c r="M12" s="35"/>
      <c r="N12" s="35"/>
      <c r="O12" s="35"/>
      <c r="P12" s="35"/>
      <c r="Q12" s="35" t="s">
        <v>55</v>
      </c>
      <c r="R12" s="35"/>
    </row>
    <row r="13" spans="1:18" s="52" customFormat="1" ht="47.25" x14ac:dyDescent="0.25">
      <c r="A13" s="49">
        <v>6</v>
      </c>
      <c r="B13" s="53" t="s">
        <v>80</v>
      </c>
      <c r="C13" s="35" t="s">
        <v>92</v>
      </c>
      <c r="D13" s="50" t="s">
        <v>44</v>
      </c>
      <c r="E13" s="56">
        <v>0</v>
      </c>
      <c r="F13" s="55">
        <v>0</v>
      </c>
      <c r="G13" s="48">
        <v>0</v>
      </c>
      <c r="H13" s="48">
        <v>0</v>
      </c>
      <c r="I13" s="48">
        <v>0</v>
      </c>
      <c r="J13" s="48">
        <v>0</v>
      </c>
      <c r="K13" s="35"/>
      <c r="L13" s="35"/>
      <c r="M13" s="35"/>
      <c r="N13" s="35"/>
      <c r="O13" s="35"/>
      <c r="P13" s="35"/>
      <c r="Q13" s="35" t="s">
        <v>55</v>
      </c>
      <c r="R13" s="35"/>
    </row>
    <row r="14" spans="1:18" s="2" customFormat="1" ht="47.25" x14ac:dyDescent="0.25">
      <c r="A14" s="49">
        <v>7</v>
      </c>
      <c r="B14" s="16" t="s">
        <v>63</v>
      </c>
      <c r="C14" s="13" t="s">
        <v>68</v>
      </c>
      <c r="D14" s="8" t="s">
        <v>44</v>
      </c>
      <c r="E14" s="34">
        <v>0</v>
      </c>
      <c r="F14" s="34">
        <v>0</v>
      </c>
      <c r="G14" s="66">
        <v>0</v>
      </c>
      <c r="H14" s="66">
        <v>0</v>
      </c>
      <c r="I14" s="66">
        <v>0</v>
      </c>
      <c r="J14" s="66">
        <v>0</v>
      </c>
      <c r="K14" s="35"/>
      <c r="L14" s="35"/>
      <c r="M14" s="35"/>
      <c r="N14" s="48"/>
      <c r="O14" s="35"/>
      <c r="P14" s="35"/>
      <c r="Q14" s="5" t="s">
        <v>55</v>
      </c>
      <c r="R14" s="5" t="s">
        <v>97</v>
      </c>
    </row>
    <row r="15" spans="1:18" s="2" customFormat="1" ht="63" x14ac:dyDescent="0.25">
      <c r="A15" s="49">
        <v>8</v>
      </c>
      <c r="B15" s="7" t="s">
        <v>64</v>
      </c>
      <c r="C15" s="5" t="s">
        <v>69</v>
      </c>
      <c r="D15" s="8" t="s">
        <v>43</v>
      </c>
      <c r="E15" s="11">
        <v>0</v>
      </c>
      <c r="F15" s="11">
        <v>0</v>
      </c>
      <c r="G15" s="63">
        <v>0</v>
      </c>
      <c r="H15" s="62">
        <v>0</v>
      </c>
      <c r="I15" s="62">
        <v>0</v>
      </c>
      <c r="J15" s="62">
        <v>0</v>
      </c>
      <c r="K15" s="35"/>
      <c r="L15" s="35"/>
      <c r="M15" s="35"/>
      <c r="N15" s="35"/>
      <c r="O15" s="35"/>
      <c r="P15" s="35"/>
      <c r="Q15" s="5" t="s">
        <v>55</v>
      </c>
      <c r="R15" s="5"/>
    </row>
    <row r="16" spans="1:18" s="2" customFormat="1" ht="47.25" x14ac:dyDescent="0.25">
      <c r="A16" s="49">
        <v>9</v>
      </c>
      <c r="B16" s="7" t="s">
        <v>65</v>
      </c>
      <c r="C16" s="5" t="s">
        <v>70</v>
      </c>
      <c r="D16" s="8" t="s">
        <v>44</v>
      </c>
      <c r="E16" s="34">
        <v>0</v>
      </c>
      <c r="F16" s="9">
        <v>0</v>
      </c>
      <c r="G16" s="62">
        <v>0</v>
      </c>
      <c r="H16" s="62">
        <v>0</v>
      </c>
      <c r="I16" s="62">
        <v>0</v>
      </c>
      <c r="J16" s="62">
        <v>0</v>
      </c>
      <c r="K16" s="35"/>
      <c r="L16" s="35"/>
      <c r="M16" s="35"/>
      <c r="N16" s="35"/>
      <c r="O16" s="35"/>
      <c r="P16" s="35"/>
      <c r="Q16" s="5" t="s">
        <v>55</v>
      </c>
      <c r="R16" s="5"/>
    </row>
    <row r="17" spans="1:18" s="2" customFormat="1" ht="126" x14ac:dyDescent="0.25">
      <c r="A17" s="49">
        <v>10</v>
      </c>
      <c r="B17" s="16" t="s">
        <v>66</v>
      </c>
      <c r="C17" s="13" t="s">
        <v>71</v>
      </c>
      <c r="D17" s="8" t="s">
        <v>44</v>
      </c>
      <c r="E17" s="34">
        <v>0</v>
      </c>
      <c r="F17" s="34">
        <v>0</v>
      </c>
      <c r="G17" s="66">
        <v>0</v>
      </c>
      <c r="H17" s="66">
        <v>0</v>
      </c>
      <c r="I17" s="66">
        <v>0</v>
      </c>
      <c r="J17" s="66">
        <v>0</v>
      </c>
      <c r="K17" s="35"/>
      <c r="L17" s="35"/>
      <c r="M17" s="35"/>
      <c r="N17" s="35"/>
      <c r="O17" s="35"/>
      <c r="P17" s="35"/>
      <c r="Q17" s="5" t="s">
        <v>55</v>
      </c>
      <c r="R17" s="5" t="s">
        <v>96</v>
      </c>
    </row>
    <row r="18" spans="1:18" s="2" customFormat="1" ht="47.25" x14ac:dyDescent="0.25">
      <c r="A18" s="49">
        <v>11</v>
      </c>
      <c r="B18" s="7" t="s">
        <v>67</v>
      </c>
      <c r="C18" s="5" t="s">
        <v>72</v>
      </c>
      <c r="D18" s="8" t="s">
        <v>43</v>
      </c>
      <c r="E18" s="9">
        <v>0</v>
      </c>
      <c r="F18" s="9">
        <v>0</v>
      </c>
      <c r="G18" s="62">
        <v>0</v>
      </c>
      <c r="H18" s="62">
        <v>0</v>
      </c>
      <c r="I18" s="62">
        <v>0</v>
      </c>
      <c r="J18" s="62">
        <v>0</v>
      </c>
      <c r="K18" s="35"/>
      <c r="L18" s="35"/>
      <c r="M18" s="35"/>
      <c r="N18" s="35"/>
      <c r="O18" s="35"/>
      <c r="P18" s="35"/>
      <c r="Q18" s="5" t="s">
        <v>55</v>
      </c>
      <c r="R18" s="5"/>
    </row>
    <row r="19" spans="1:18" s="2" customFormat="1" ht="94.5" x14ac:dyDescent="0.25">
      <c r="A19" s="49">
        <v>12</v>
      </c>
      <c r="B19" s="7" t="s">
        <v>81</v>
      </c>
      <c r="C19" s="5" t="s">
        <v>62</v>
      </c>
      <c r="D19" s="8" t="s">
        <v>44</v>
      </c>
      <c r="E19" s="11">
        <v>1</v>
      </c>
      <c r="F19" s="11">
        <v>1</v>
      </c>
      <c r="G19" s="48">
        <v>36</v>
      </c>
      <c r="H19" s="62">
        <v>36</v>
      </c>
      <c r="I19" s="48">
        <v>0.2</v>
      </c>
      <c r="J19" s="62">
        <v>0.2</v>
      </c>
      <c r="K19" s="5"/>
      <c r="L19" s="5"/>
      <c r="M19" s="5"/>
      <c r="N19" s="5">
        <v>36</v>
      </c>
      <c r="O19" s="5"/>
      <c r="P19" s="5"/>
      <c r="Q19" s="5" t="s">
        <v>55</v>
      </c>
      <c r="R19" s="5" t="s">
        <v>73</v>
      </c>
    </row>
    <row r="20" spans="1:18" s="2" customFormat="1" ht="31.5" x14ac:dyDescent="0.25">
      <c r="A20" s="49">
        <v>13</v>
      </c>
      <c r="B20" s="16" t="s">
        <v>59</v>
      </c>
      <c r="C20" s="13" t="s">
        <v>60</v>
      </c>
      <c r="D20" s="8" t="s">
        <v>44</v>
      </c>
      <c r="E20" s="34">
        <v>0</v>
      </c>
      <c r="F20" s="34">
        <v>0</v>
      </c>
      <c r="G20" s="66">
        <v>0</v>
      </c>
      <c r="H20" s="66">
        <v>0</v>
      </c>
      <c r="I20" s="66">
        <v>0</v>
      </c>
      <c r="J20" s="66">
        <v>0</v>
      </c>
      <c r="K20" s="17"/>
      <c r="L20" s="17"/>
      <c r="M20" s="17"/>
      <c r="N20" s="17"/>
      <c r="O20" s="17"/>
      <c r="P20" s="17"/>
      <c r="Q20" s="5"/>
      <c r="R20" s="5" t="s">
        <v>61</v>
      </c>
    </row>
    <row r="21" spans="1:18" s="2" customFormat="1" ht="47.25" x14ac:dyDescent="0.25">
      <c r="A21" s="49">
        <v>14</v>
      </c>
      <c r="B21" s="16" t="s">
        <v>82</v>
      </c>
      <c r="C21" s="13" t="s">
        <v>93</v>
      </c>
      <c r="D21" s="8" t="s">
        <v>44</v>
      </c>
      <c r="E21" s="34">
        <v>0</v>
      </c>
      <c r="F21" s="34">
        <v>0</v>
      </c>
      <c r="G21" s="66">
        <v>0</v>
      </c>
      <c r="H21" s="66">
        <v>0</v>
      </c>
      <c r="I21" s="66">
        <v>0</v>
      </c>
      <c r="J21" s="66">
        <v>0</v>
      </c>
      <c r="K21" s="17"/>
      <c r="L21" s="17"/>
      <c r="M21" s="17"/>
      <c r="N21" s="17"/>
      <c r="O21" s="17"/>
      <c r="P21" s="17"/>
      <c r="Q21" s="5" t="s">
        <v>55</v>
      </c>
      <c r="R21" s="17"/>
    </row>
    <row r="22" spans="1:18" s="2" customFormat="1" ht="31.5" x14ac:dyDescent="0.25">
      <c r="A22" s="49">
        <v>15</v>
      </c>
      <c r="B22" s="7" t="s">
        <v>83</v>
      </c>
      <c r="C22" s="5" t="s">
        <v>49</v>
      </c>
      <c r="D22" s="8" t="s">
        <v>44</v>
      </c>
      <c r="E22" s="11">
        <v>37</v>
      </c>
      <c r="F22" s="11">
        <v>0</v>
      </c>
      <c r="G22" s="66">
        <v>551.4</v>
      </c>
      <c r="H22" s="66">
        <v>0</v>
      </c>
      <c r="I22" s="66">
        <v>405.01</v>
      </c>
      <c r="J22" s="66">
        <v>80.349999999999994</v>
      </c>
      <c r="K22" s="5"/>
      <c r="L22" s="5"/>
      <c r="M22" s="5"/>
      <c r="N22" s="5"/>
      <c r="O22" s="5"/>
      <c r="P22" s="5"/>
      <c r="Q22" s="5"/>
      <c r="R22" s="5"/>
    </row>
    <row r="23" spans="1:18" s="2" customFormat="1" ht="63" x14ac:dyDescent="0.25">
      <c r="A23" s="49">
        <v>16</v>
      </c>
      <c r="B23" s="7" t="s">
        <v>52</v>
      </c>
      <c r="C23" s="5" t="s">
        <v>51</v>
      </c>
      <c r="D23" s="8" t="s">
        <v>43</v>
      </c>
      <c r="E23" s="11">
        <v>84</v>
      </c>
      <c r="F23" s="11">
        <v>8</v>
      </c>
      <c r="G23" s="66">
        <v>1503</v>
      </c>
      <c r="H23" s="66">
        <v>155</v>
      </c>
      <c r="I23" s="67">
        <v>32.700000000000003</v>
      </c>
      <c r="J23" s="67">
        <v>8.6</v>
      </c>
      <c r="K23" s="5"/>
      <c r="L23" s="5"/>
      <c r="M23" s="5"/>
      <c r="N23" s="5"/>
      <c r="O23" s="5"/>
      <c r="P23" s="5"/>
      <c r="Q23" s="5" t="s">
        <v>55</v>
      </c>
      <c r="R23" s="5"/>
    </row>
    <row r="24" spans="1:18" s="2" customFormat="1" ht="47.25" x14ac:dyDescent="0.25">
      <c r="A24" s="49">
        <v>17</v>
      </c>
      <c r="B24" s="16" t="s">
        <v>45</v>
      </c>
      <c r="C24" s="13" t="s">
        <v>46</v>
      </c>
      <c r="D24" s="8" t="s">
        <v>43</v>
      </c>
      <c r="E24" s="11">
        <v>0</v>
      </c>
      <c r="F24" s="11">
        <v>0</v>
      </c>
      <c r="G24" s="66">
        <v>0</v>
      </c>
      <c r="H24" s="66">
        <v>0</v>
      </c>
      <c r="I24" s="66">
        <v>0</v>
      </c>
      <c r="J24" s="66">
        <v>0</v>
      </c>
      <c r="K24" s="5"/>
      <c r="L24" s="5"/>
      <c r="M24" s="5"/>
      <c r="N24" s="5"/>
      <c r="O24" s="5"/>
      <c r="P24" s="5"/>
      <c r="Q24" s="5" t="s">
        <v>55</v>
      </c>
      <c r="R24" s="5"/>
    </row>
    <row r="25" spans="1:18" s="2" customFormat="1" ht="78.75" x14ac:dyDescent="0.25">
      <c r="A25" s="49">
        <v>18</v>
      </c>
      <c r="B25" s="16" t="s">
        <v>84</v>
      </c>
      <c r="C25" s="13" t="s">
        <v>40</v>
      </c>
      <c r="D25" s="8" t="s">
        <v>43</v>
      </c>
      <c r="E25" s="11">
        <v>56</v>
      </c>
      <c r="F25" s="11">
        <v>1</v>
      </c>
      <c r="G25" s="66">
        <v>689.423</v>
      </c>
      <c r="H25" s="66">
        <v>47.98</v>
      </c>
      <c r="I25" s="66">
        <v>273.66699999999997</v>
      </c>
      <c r="J25" s="66">
        <v>40.118000000000002</v>
      </c>
      <c r="K25" s="5"/>
      <c r="L25" s="5"/>
      <c r="M25" s="5"/>
      <c r="N25" s="5"/>
      <c r="O25" s="5"/>
      <c r="P25" s="5"/>
      <c r="Q25" s="5" t="s">
        <v>55</v>
      </c>
      <c r="R25" s="5"/>
    </row>
    <row r="26" spans="1:18" s="2" customFormat="1" ht="47.25" x14ac:dyDescent="0.25">
      <c r="A26" s="49">
        <v>19</v>
      </c>
      <c r="B26" s="7" t="s">
        <v>36</v>
      </c>
      <c r="C26" s="5" t="s">
        <v>35</v>
      </c>
      <c r="D26" s="8" t="s">
        <v>44</v>
      </c>
      <c r="E26" s="9">
        <v>0</v>
      </c>
      <c r="F26" s="9">
        <v>0</v>
      </c>
      <c r="G26" s="62">
        <v>29.9</v>
      </c>
      <c r="H26" s="62">
        <v>0</v>
      </c>
      <c r="I26" s="62">
        <v>14.9</v>
      </c>
      <c r="J26" s="62">
        <v>0</v>
      </c>
      <c r="K26" s="5"/>
      <c r="L26" s="5"/>
      <c r="M26" s="5"/>
      <c r="N26" s="5"/>
      <c r="O26" s="5"/>
      <c r="P26" s="5"/>
      <c r="Q26" s="5" t="s">
        <v>55</v>
      </c>
      <c r="R26" s="5"/>
    </row>
    <row r="27" spans="1:18" s="2" customFormat="1" ht="47.25" x14ac:dyDescent="0.25">
      <c r="A27" s="49">
        <v>20</v>
      </c>
      <c r="B27" s="7" t="s">
        <v>22</v>
      </c>
      <c r="C27" s="5" t="s">
        <v>54</v>
      </c>
      <c r="D27" s="8" t="s">
        <v>44</v>
      </c>
      <c r="E27" s="9">
        <v>0</v>
      </c>
      <c r="F27" s="9">
        <v>0</v>
      </c>
      <c r="G27" s="62">
        <v>240</v>
      </c>
      <c r="H27" s="62">
        <v>0</v>
      </c>
      <c r="I27" s="62">
        <v>0</v>
      </c>
      <c r="J27" s="62">
        <v>0</v>
      </c>
      <c r="K27" s="5"/>
      <c r="L27" s="5"/>
      <c r="M27" s="5"/>
      <c r="N27" s="5"/>
      <c r="O27" s="5"/>
      <c r="P27" s="5"/>
      <c r="Q27" s="5"/>
      <c r="R27" s="5" t="s">
        <v>57</v>
      </c>
    </row>
    <row r="28" spans="1:18" s="2" customFormat="1" ht="47.25" x14ac:dyDescent="0.25">
      <c r="A28" s="49">
        <v>21</v>
      </c>
      <c r="B28" s="7" t="s">
        <v>23</v>
      </c>
      <c r="C28" s="5" t="s">
        <v>29</v>
      </c>
      <c r="D28" s="8" t="s">
        <v>44</v>
      </c>
      <c r="E28" s="9">
        <v>68</v>
      </c>
      <c r="F28" s="9">
        <v>1</v>
      </c>
      <c r="G28" s="62">
        <v>19.263999999999999</v>
      </c>
      <c r="H28" s="62">
        <v>0</v>
      </c>
      <c r="I28" s="62">
        <v>2.1070000000000002</v>
      </c>
      <c r="J28" s="62">
        <v>0.377</v>
      </c>
      <c r="K28" s="5"/>
      <c r="L28" s="5"/>
      <c r="M28" s="5"/>
      <c r="N28" s="5"/>
      <c r="O28" s="5"/>
      <c r="P28" s="5"/>
      <c r="Q28" s="5" t="s">
        <v>55</v>
      </c>
      <c r="R28" s="5"/>
    </row>
    <row r="29" spans="1:18" s="2" customFormat="1" ht="47.25" x14ac:dyDescent="0.25">
      <c r="A29" s="49">
        <v>22</v>
      </c>
      <c r="B29" s="7" t="s">
        <v>24</v>
      </c>
      <c r="C29" s="5" t="s">
        <v>94</v>
      </c>
      <c r="D29" s="8" t="s">
        <v>44</v>
      </c>
      <c r="E29" s="65">
        <v>0</v>
      </c>
      <c r="F29" s="65">
        <v>0</v>
      </c>
      <c r="G29" s="63">
        <v>0</v>
      </c>
      <c r="H29" s="63">
        <v>0</v>
      </c>
      <c r="I29" s="63">
        <v>0</v>
      </c>
      <c r="J29" s="63">
        <v>0</v>
      </c>
      <c r="K29" s="5"/>
      <c r="L29" s="5"/>
      <c r="M29" s="5"/>
      <c r="N29" s="5"/>
      <c r="O29" s="5"/>
      <c r="P29" s="5"/>
      <c r="Q29" s="5"/>
      <c r="R29" s="5" t="s">
        <v>57</v>
      </c>
    </row>
    <row r="30" spans="1:18" s="2" customFormat="1" ht="47.25" x14ac:dyDescent="0.25">
      <c r="A30" s="49">
        <v>23</v>
      </c>
      <c r="B30" s="7" t="s">
        <v>25</v>
      </c>
      <c r="C30" s="5" t="s">
        <v>30</v>
      </c>
      <c r="D30" s="8" t="s">
        <v>44</v>
      </c>
      <c r="E30" s="65">
        <v>38</v>
      </c>
      <c r="F30" s="65">
        <v>0</v>
      </c>
      <c r="G30" s="63">
        <v>947.8</v>
      </c>
      <c r="H30" s="63">
        <v>0</v>
      </c>
      <c r="I30" s="63">
        <v>16.5</v>
      </c>
      <c r="J30" s="63">
        <v>0</v>
      </c>
      <c r="K30" s="5"/>
      <c r="L30" s="5"/>
      <c r="M30" s="5"/>
      <c r="N30" s="5"/>
      <c r="O30" s="5"/>
      <c r="P30" s="5"/>
      <c r="Q30" s="5" t="s">
        <v>55</v>
      </c>
      <c r="R30" s="5"/>
    </row>
    <row r="31" spans="1:18" s="2" customFormat="1" ht="47.25" x14ac:dyDescent="0.25">
      <c r="A31" s="49">
        <v>24</v>
      </c>
      <c r="B31" s="7" t="s">
        <v>85</v>
      </c>
      <c r="C31" s="5" t="s">
        <v>95</v>
      </c>
      <c r="D31" s="8" t="s">
        <v>44</v>
      </c>
      <c r="E31" s="65">
        <v>2</v>
      </c>
      <c r="F31" s="65">
        <v>0</v>
      </c>
      <c r="G31" s="63">
        <v>1808</v>
      </c>
      <c r="H31" s="63">
        <v>5</v>
      </c>
      <c r="I31" s="61">
        <v>23.93</v>
      </c>
      <c r="J31" s="61">
        <v>3.27</v>
      </c>
      <c r="K31" s="5"/>
      <c r="L31" s="5"/>
      <c r="M31" s="5"/>
      <c r="N31" s="5"/>
      <c r="O31" s="5"/>
      <c r="P31" s="5"/>
      <c r="Q31" s="5" t="s">
        <v>55</v>
      </c>
      <c r="R31" s="5"/>
    </row>
    <row r="32" spans="1:18" s="2" customFormat="1" ht="47.25" x14ac:dyDescent="0.25">
      <c r="A32" s="49">
        <v>25</v>
      </c>
      <c r="B32" s="7" t="s">
        <v>26</v>
      </c>
      <c r="C32" s="35" t="s">
        <v>31</v>
      </c>
      <c r="D32" s="8" t="s">
        <v>44</v>
      </c>
      <c r="E32" s="65">
        <v>154</v>
      </c>
      <c r="F32" s="65">
        <v>53</v>
      </c>
      <c r="G32" s="63">
        <v>2953.79</v>
      </c>
      <c r="H32" s="63">
        <v>588.03</v>
      </c>
      <c r="I32" s="63">
        <v>75.95</v>
      </c>
      <c r="J32" s="63">
        <v>12.21</v>
      </c>
      <c r="K32" s="5"/>
      <c r="L32" s="5"/>
      <c r="M32" s="5"/>
      <c r="N32" s="5"/>
      <c r="O32" s="5"/>
      <c r="P32" s="5"/>
      <c r="Q32" s="5" t="s">
        <v>55</v>
      </c>
      <c r="R32" s="5"/>
    </row>
    <row r="33" spans="1:18" s="2" customFormat="1" ht="47.25" x14ac:dyDescent="0.25">
      <c r="A33" s="49">
        <v>26</v>
      </c>
      <c r="B33" s="7" t="s">
        <v>27</v>
      </c>
      <c r="C33" s="5" t="s">
        <v>32</v>
      </c>
      <c r="D33" s="8" t="s">
        <v>44</v>
      </c>
      <c r="E33" s="65">
        <v>0</v>
      </c>
      <c r="F33" s="65">
        <v>0</v>
      </c>
      <c r="G33" s="63">
        <v>0</v>
      </c>
      <c r="H33" s="63">
        <v>0</v>
      </c>
      <c r="I33" s="63">
        <v>0</v>
      </c>
      <c r="J33" s="63">
        <v>0</v>
      </c>
      <c r="K33" s="5"/>
      <c r="L33" s="5"/>
      <c r="M33" s="5"/>
      <c r="N33" s="5"/>
      <c r="O33" s="5"/>
      <c r="P33" s="5"/>
      <c r="Q33" s="5" t="s">
        <v>55</v>
      </c>
      <c r="R33" s="5"/>
    </row>
    <row r="34" spans="1:18" s="2" customFormat="1" ht="68.25" customHeight="1" x14ac:dyDescent="0.25">
      <c r="A34" s="49">
        <v>27</v>
      </c>
      <c r="B34" s="7" t="s">
        <v>86</v>
      </c>
      <c r="C34" s="5" t="s">
        <v>37</v>
      </c>
      <c r="D34" s="8" t="s">
        <v>44</v>
      </c>
      <c r="E34" s="65">
        <v>0</v>
      </c>
      <c r="F34" s="65">
        <v>0</v>
      </c>
      <c r="G34" s="63">
        <v>0</v>
      </c>
      <c r="H34" s="63">
        <v>0</v>
      </c>
      <c r="I34" s="63">
        <v>0</v>
      </c>
      <c r="J34" s="63">
        <v>0</v>
      </c>
      <c r="K34" s="5"/>
      <c r="L34" s="5"/>
      <c r="M34" s="5"/>
      <c r="N34" s="5"/>
      <c r="O34" s="5"/>
      <c r="P34" s="5"/>
      <c r="Q34" s="5"/>
      <c r="R34" s="5" t="s">
        <v>56</v>
      </c>
    </row>
    <row r="35" spans="1:18" s="2" customFormat="1" ht="48.75" customHeight="1" x14ac:dyDescent="0.25">
      <c r="A35" s="49">
        <v>28</v>
      </c>
      <c r="B35" s="7" t="s">
        <v>28</v>
      </c>
      <c r="C35" s="5" t="s">
        <v>33</v>
      </c>
      <c r="D35" s="8" t="s">
        <v>44</v>
      </c>
      <c r="E35" s="65">
        <v>220</v>
      </c>
      <c r="F35" s="65">
        <v>27</v>
      </c>
      <c r="G35" s="63">
        <v>1294.5</v>
      </c>
      <c r="H35" s="63">
        <v>126.25</v>
      </c>
      <c r="I35" s="63">
        <v>132.69999999999999</v>
      </c>
      <c r="J35" s="63">
        <v>53.04</v>
      </c>
      <c r="K35" s="5"/>
      <c r="L35" s="5"/>
      <c r="M35" s="5"/>
      <c r="N35" s="5"/>
      <c r="O35" s="5"/>
      <c r="P35" s="5"/>
      <c r="Q35" s="5" t="s">
        <v>55</v>
      </c>
      <c r="R35" s="5"/>
    </row>
    <row r="36" spans="1:18" s="2" customFormat="1" ht="18.75" x14ac:dyDescent="0.25">
      <c r="A36" s="85" t="s">
        <v>41</v>
      </c>
      <c r="B36" s="85"/>
      <c r="C36" s="85"/>
      <c r="D36" s="18" t="s">
        <v>42</v>
      </c>
      <c r="E36" s="19">
        <f>SUM(E8:E35)</f>
        <v>660</v>
      </c>
      <c r="F36" s="19">
        <f t="shared" ref="F36:J36" si="0">SUM(F8:F35)</f>
        <v>91</v>
      </c>
      <c r="G36" s="68">
        <f t="shared" si="0"/>
        <v>10073.077000000001</v>
      </c>
      <c r="H36" s="68">
        <f t="shared" si="0"/>
        <v>958.26</v>
      </c>
      <c r="I36" s="68">
        <f t="shared" si="0"/>
        <v>977.66399999999999</v>
      </c>
      <c r="J36" s="68">
        <f t="shared" si="0"/>
        <v>198.16500000000002</v>
      </c>
      <c r="K36" s="20"/>
      <c r="L36" s="20"/>
      <c r="M36" s="20"/>
      <c r="N36" s="20"/>
      <c r="O36" s="20"/>
      <c r="P36" s="20"/>
      <c r="Q36" s="20"/>
      <c r="R36" s="20"/>
    </row>
    <row r="37" spans="1:18" s="2" customFormat="1" ht="31.5" x14ac:dyDescent="0.25">
      <c r="A37" s="1">
        <v>29</v>
      </c>
      <c r="B37" s="3" t="s">
        <v>47</v>
      </c>
      <c r="C37" s="1" t="s">
        <v>48</v>
      </c>
      <c r="D37" s="6" t="s">
        <v>39</v>
      </c>
      <c r="E37" s="4">
        <v>0</v>
      </c>
      <c r="F37" s="4">
        <v>0</v>
      </c>
      <c r="G37" s="44">
        <v>339</v>
      </c>
      <c r="H37" s="44">
        <v>4.4290000000000003</v>
      </c>
      <c r="I37" s="44">
        <v>0.53700000000000003</v>
      </c>
      <c r="J37" s="64">
        <v>8.4000000000000005E-2</v>
      </c>
      <c r="K37" s="1"/>
      <c r="L37" s="1"/>
      <c r="M37" s="1"/>
      <c r="N37" s="1"/>
      <c r="O37" s="1"/>
      <c r="P37" s="1"/>
      <c r="Q37" s="5" t="s">
        <v>98</v>
      </c>
      <c r="R37" s="1"/>
    </row>
    <row r="38" spans="1:18" s="2" customFormat="1" x14ac:dyDescent="0.25">
      <c r="A38" s="21"/>
      <c r="B38" s="22" t="s">
        <v>34</v>
      </c>
      <c r="C38" s="21"/>
      <c r="D38" s="23"/>
      <c r="E38" s="24">
        <f t="shared" ref="E38:J38" si="1">SUM(E37:E37)</f>
        <v>0</v>
      </c>
      <c r="F38" s="24">
        <f t="shared" si="1"/>
        <v>0</v>
      </c>
      <c r="G38" s="45">
        <f t="shared" si="1"/>
        <v>339</v>
      </c>
      <c r="H38" s="45">
        <f t="shared" si="1"/>
        <v>4.4290000000000003</v>
      </c>
      <c r="I38" s="45">
        <f t="shared" si="1"/>
        <v>0.53700000000000003</v>
      </c>
      <c r="J38" s="45">
        <f t="shared" si="1"/>
        <v>8.4000000000000005E-2</v>
      </c>
      <c r="K38" s="1"/>
      <c r="L38" s="1"/>
      <c r="M38" s="1"/>
      <c r="N38" s="25"/>
      <c r="O38" s="1"/>
      <c r="P38" s="1"/>
      <c r="Q38" s="1"/>
      <c r="R38" s="1"/>
    </row>
    <row r="39" spans="1:18" s="38" customFormat="1" ht="15.75" x14ac:dyDescent="0.25">
      <c r="A39" s="39"/>
      <c r="B39" s="40" t="s">
        <v>58</v>
      </c>
      <c r="C39" s="41"/>
      <c r="D39" s="42"/>
      <c r="E39" s="43">
        <f t="shared" ref="E39:J39" si="2">SUM(E36,E38)</f>
        <v>660</v>
      </c>
      <c r="F39" s="43">
        <f t="shared" si="2"/>
        <v>91</v>
      </c>
      <c r="G39" s="46">
        <f t="shared" si="2"/>
        <v>10412.077000000001</v>
      </c>
      <c r="H39" s="46">
        <f t="shared" si="2"/>
        <v>962.68899999999996</v>
      </c>
      <c r="I39" s="47">
        <f t="shared" si="2"/>
        <v>978.20100000000002</v>
      </c>
      <c r="J39" s="46">
        <f t="shared" si="2"/>
        <v>198.24900000000002</v>
      </c>
      <c r="K39" s="36"/>
      <c r="L39" s="36"/>
      <c r="M39" s="36"/>
      <c r="N39" s="37"/>
      <c r="O39" s="36"/>
      <c r="P39" s="36"/>
      <c r="Q39" s="36"/>
      <c r="R39" s="36"/>
    </row>
    <row r="40" spans="1:18" x14ac:dyDescent="0.25">
      <c r="A40" s="26" t="s">
        <v>18</v>
      </c>
      <c r="B40" s="75" t="s">
        <v>21</v>
      </c>
      <c r="C40" s="75"/>
      <c r="D40" s="75"/>
      <c r="E40" s="75"/>
      <c r="F40" s="75"/>
      <c r="G40" s="75"/>
      <c r="H40" s="75"/>
      <c r="I40" s="75"/>
    </row>
    <row r="41" spans="1:18" x14ac:dyDescent="0.25">
      <c r="A41" s="28"/>
      <c r="B41" s="2"/>
      <c r="C41" s="2"/>
      <c r="D41" s="27"/>
      <c r="E41" s="2"/>
      <c r="F41" s="2"/>
      <c r="G41" s="2"/>
      <c r="H41" s="2"/>
      <c r="I41" s="2"/>
    </row>
    <row r="42" spans="1:18" x14ac:dyDescent="0.25">
      <c r="B42" s="2"/>
      <c r="C42" s="2"/>
      <c r="D42" s="27"/>
      <c r="E42" s="2"/>
      <c r="F42" s="29"/>
      <c r="G42" s="30"/>
      <c r="H42" s="30"/>
      <c r="I42" s="2"/>
      <c r="J42" s="31"/>
    </row>
    <row r="43" spans="1:18" x14ac:dyDescent="0.25">
      <c r="F43" s="33"/>
      <c r="H43" s="31"/>
      <c r="J43" s="31"/>
    </row>
    <row r="44" spans="1:18" x14ac:dyDescent="0.25">
      <c r="G44" s="33"/>
    </row>
    <row r="45" spans="1:18" x14ac:dyDescent="0.25">
      <c r="H45" s="31"/>
    </row>
    <row r="46" spans="1:18" x14ac:dyDescent="0.25">
      <c r="H46" s="31"/>
    </row>
  </sheetData>
  <mergeCells count="19">
    <mergeCell ref="B40:I40"/>
    <mergeCell ref="A4:A6"/>
    <mergeCell ref="B4:B6"/>
    <mergeCell ref="C4:C6"/>
    <mergeCell ref="K4:K6"/>
    <mergeCell ref="E4:F4"/>
    <mergeCell ref="E5:E6"/>
    <mergeCell ref="G4:H4"/>
    <mergeCell ref="G5:G6"/>
    <mergeCell ref="I4:J4"/>
    <mergeCell ref="I5:I6"/>
    <mergeCell ref="D4:D6"/>
    <mergeCell ref="A36:C36"/>
    <mergeCell ref="B3:R3"/>
    <mergeCell ref="B2:R2"/>
    <mergeCell ref="L5:O5"/>
    <mergeCell ref="R4:R6"/>
    <mergeCell ref="P5:Q5"/>
    <mergeCell ref="L4:Q4"/>
  </mergeCells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отчета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f41</dc:creator>
  <cp:lastModifiedBy>f81</cp:lastModifiedBy>
  <cp:lastPrinted>2024-08-02T11:40:42Z</cp:lastPrinted>
  <dcterms:created xsi:type="dcterms:W3CDTF">2019-12-02T09:57:45Z</dcterms:created>
  <dcterms:modified xsi:type="dcterms:W3CDTF">2024-09-05T05:58:22Z</dcterms:modified>
</cp:coreProperties>
</file>